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iulie 2016" sheetId="1" r:id="rId1"/>
  </sheets>
  <definedNames/>
  <calcPr fullCalcOnLoad="1"/>
</workbook>
</file>

<file path=xl/sharedStrings.xml><?xml version="1.0" encoding="utf-8"?>
<sst xmlns="http://schemas.openxmlformats.org/spreadsheetml/2006/main" count="131" uniqueCount="82">
  <si>
    <t>CASA DE ASIGURARI DE SANATATE MEHEDINTI</t>
  </si>
  <si>
    <t>LEI</t>
  </si>
  <si>
    <t>DENUMIRE CABINET/FURNIZOR</t>
  </si>
  <si>
    <t>MEDIC</t>
  </si>
  <si>
    <t>LOCALITATE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</si>
  <si>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</si>
  <si>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</si>
  <si>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</si>
  <si>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</si>
  <si>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</si>
  <si>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</si>
  <si>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</si>
  <si>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</si>
  <si>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SC ALMAX TOTAL DIN CARE</t>
  </si>
  <si>
    <t>DROBETA TR.SEVERIN</t>
  </si>
  <si>
    <t>ILIESCU VIOREL</t>
  </si>
  <si>
    <t>M</t>
  </si>
  <si>
    <t xml:space="preserve">SALCIANU LUMINITA    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</si>
  <si>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</si>
  <si>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</si>
  <si>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</si>
  <si>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</si>
  <si>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</si>
  <si>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</si>
  <si>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</si>
  <si>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</si>
  <si>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</si>
  <si>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IONMED</t>
  </si>
  <si>
    <t>CRACEA IONEL</t>
  </si>
  <si>
    <t>VINJU MARE</t>
  </si>
  <si>
    <t>CITU MARIUS</t>
  </si>
  <si>
    <t>DENTA MOND</t>
  </si>
  <si>
    <t>ENACHE MARIANA</t>
  </si>
  <si>
    <t>FLORICICA CONSTANTINA</t>
  </si>
  <si>
    <t>FLORICICA VICTOR</t>
  </si>
  <si>
    <t>DEVESEL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</si>
  <si>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</si>
  <si>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</si>
  <si>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</si>
  <si>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</si>
  <si>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</si>
  <si>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</si>
  <si>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</si>
  <si>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PARODONT</t>
  </si>
  <si>
    <t>POENARU VALERIA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</si>
  <si>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</si>
  <si>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</si>
  <si>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</si>
  <si>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</si>
  <si>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</si>
  <si>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</si>
  <si>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</si>
  <si>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</si>
  <si>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</si>
  <si>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</si>
  <si>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</si>
  <si>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SUTRU MADALINA</t>
  </si>
  <si>
    <t>CMI HEXODENT</t>
  </si>
  <si>
    <t>BLAGOI CRISTINA</t>
  </si>
  <si>
    <t>CMI RIDICHIE ANISOARA</t>
  </si>
  <si>
    <t>RIDICHIE ANISOARA</t>
  </si>
  <si>
    <t xml:space="preserve"> CMI ISTODOR CRISTIAN</t>
  </si>
  <si>
    <t>ISTODOR CRISTIAN</t>
  </si>
  <si>
    <t>DIRVARI</t>
  </si>
  <si>
    <t xml:space="preserve">VAL MEDIE </t>
  </si>
  <si>
    <t>MEDIC SPECIALIST</t>
  </si>
  <si>
    <t>MEDIC PRIMAR</t>
  </si>
  <si>
    <t>MEDIC RURAL</t>
  </si>
  <si>
    <t>50% SPOR</t>
  </si>
  <si>
    <t>MEDIC SP RURAL</t>
  </si>
  <si>
    <t>15 din care 4 in rural</t>
  </si>
  <si>
    <t>7 din care 1 in rural</t>
  </si>
  <si>
    <t>TOTAL MEDICI</t>
  </si>
  <si>
    <t>valoare de contract IULIE 2016</t>
  </si>
  <si>
    <t>NR. CRT</t>
  </si>
  <si>
    <t>SITUAȚIA  VALORILOR DE CONTRACT IULIE 2016</t>
  </si>
  <si>
    <t>CREDIT DE ANGAJAMENT  SEM I 2016</t>
  </si>
  <si>
    <t>SUMA RAMASA DISPONIBILA</t>
  </si>
  <si>
    <t>SUMA ALOCATA IULIE 2016(TOTAL/5 LUNI)</t>
  </si>
  <si>
    <t>10=7*8*9*2113.36</t>
  </si>
  <si>
    <t>CMI PARASCHIVA SUTRU MADALINA</t>
  </si>
  <si>
    <t>CREDIT DE ANGAJAMENT CF,FILA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</si>
</sst>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0" fontId="20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4" fontId="24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/>
    </xf>
    <xf numFmtId="4" fontId="24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8" fillId="0" borderId="0" xfId="0" applyFont="1" applyAlignment="1">
      <alignment vertical="justify"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19" fillId="0" borderId="15" xfId="0" applyFont="1" applyBorder="1" applyAlignment="1">
      <alignment wrapText="1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28" fillId="0" borderId="0" xfId="0" applyFont="1" applyAlignment="1">
      <alignment horizontal="justify" vertical="justify" wrapText="1"/>
    </xf>
    <xf numFmtId="0" fontId="28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workbookViewId="0" topLeftCell="A1">
      <selection activeCell="J46" sqref="J46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17.28125" style="0" customWidth="1"/>
    <col min="4" max="4" width="17.7109375" style="0" customWidth="1"/>
    <col min="5" max="5" width="8.421875" style="0" customWidth="1"/>
    <col min="6" max="6" width="7.28125" style="0" customWidth="1"/>
    <col min="7" max="7" width="7.8515625" style="0" customWidth="1"/>
    <col min="8" max="8" width="9.00390625" style="0" customWidth="1"/>
    <col min="10" max="10" width="6.7109375" style="0" customWidth="1"/>
    <col min="11" max="11" width="16.28125" style="0" customWidth="1"/>
    <col min="12" max="12" width="1.28515625" style="1" customWidth="1"/>
    <col min="13" max="31" width="9.140625" style="1" customWidth="1"/>
  </cols>
  <sheetData>
    <row r="1" spans="2:11" ht="15.75">
      <c r="B1" s="2" t="s">
        <v>0</v>
      </c>
      <c r="C1" s="3"/>
      <c r="D1" s="4"/>
      <c r="E1" s="5"/>
      <c r="F1" s="5"/>
      <c r="G1" s="5"/>
      <c r="H1" s="5"/>
      <c r="I1" s="6"/>
      <c r="J1" s="1"/>
      <c r="K1" s="1"/>
    </row>
    <row r="2" spans="2:11" ht="15.75">
      <c r="B2" s="2"/>
      <c r="C2" s="3"/>
      <c r="D2" s="4"/>
      <c r="E2" s="5"/>
      <c r="F2" s="5"/>
      <c r="G2" s="5"/>
      <c r="H2" s="5"/>
      <c r="I2" s="6"/>
      <c r="J2" s="1"/>
      <c r="K2" s="1"/>
    </row>
    <row r="3" spans="2:11" ht="15.75">
      <c r="B3" s="2"/>
      <c r="C3" s="3"/>
      <c r="D3" s="4"/>
      <c r="E3" s="5"/>
      <c r="F3" s="5"/>
      <c r="G3" s="5"/>
      <c r="H3" s="5"/>
      <c r="I3" s="7"/>
      <c r="J3" s="1"/>
      <c r="K3" s="1"/>
    </row>
    <row r="4" spans="2:11" ht="15.75">
      <c r="B4" s="2"/>
      <c r="C4" s="3"/>
      <c r="D4" s="4"/>
      <c r="E4" s="5"/>
      <c r="F4" s="5"/>
      <c r="G4" s="5"/>
      <c r="H4" s="5"/>
      <c r="I4" s="5"/>
      <c r="J4" s="5"/>
      <c r="K4" s="7"/>
    </row>
    <row r="5" spans="2:11" ht="15.75">
      <c r="B5" s="2"/>
      <c r="C5" s="3"/>
      <c r="D5" s="6" t="s">
        <v>75</v>
      </c>
      <c r="E5" s="5"/>
      <c r="F5" s="5"/>
      <c r="G5" s="5"/>
      <c r="H5" s="5"/>
      <c r="I5" s="5"/>
      <c r="J5" s="5"/>
      <c r="K5" s="7"/>
    </row>
    <row r="6" spans="2:11" ht="15.75">
      <c r="B6" s="2" t="s">
        <v>81</v>
      </c>
      <c r="C6" s="3"/>
      <c r="D6" s="6"/>
      <c r="E6" s="5">
        <v>583000</v>
      </c>
      <c r="F6" s="5"/>
      <c r="G6" s="5"/>
      <c r="H6" s="5"/>
      <c r="I6" s="5"/>
      <c r="J6" s="5"/>
      <c r="K6" s="7"/>
    </row>
    <row r="7" spans="2:11" ht="15.75">
      <c r="B7" s="2" t="s">
        <v>76</v>
      </c>
      <c r="C7" s="3"/>
      <c r="D7" s="6"/>
      <c r="E7" s="5">
        <v>322000</v>
      </c>
      <c r="F7" s="5"/>
      <c r="G7" s="5"/>
      <c r="H7" s="5"/>
      <c r="I7" s="5"/>
      <c r="J7" s="5"/>
      <c r="K7" s="7"/>
    </row>
    <row r="8" spans="2:11" ht="15.75">
      <c r="B8" s="2" t="s">
        <v>77</v>
      </c>
      <c r="C8" s="3"/>
      <c r="D8" s="6"/>
      <c r="E8" s="5">
        <f>E6-E7</f>
        <v>261000</v>
      </c>
      <c r="F8" s="5"/>
      <c r="G8" s="5"/>
      <c r="H8" s="5"/>
      <c r="I8" s="5"/>
      <c r="J8" s="5"/>
      <c r="K8" s="7"/>
    </row>
    <row r="9" spans="2:11" ht="12.75">
      <c r="B9" s="2" t="s">
        <v>78</v>
      </c>
      <c r="C9" s="3"/>
      <c r="D9" s="4"/>
      <c r="E9" s="8">
        <v>52200</v>
      </c>
      <c r="F9" s="5" t="s">
        <v>1</v>
      </c>
      <c r="G9" s="5"/>
      <c r="H9" s="5"/>
      <c r="I9" s="5"/>
      <c r="J9" s="5"/>
      <c r="K9" s="5"/>
    </row>
    <row r="10" spans="2:11" ht="13.5" thickBot="1">
      <c r="B10" s="2"/>
      <c r="C10" s="3"/>
      <c r="D10" s="4"/>
      <c r="E10" s="8"/>
      <c r="F10" s="5"/>
      <c r="G10" s="5"/>
      <c r="H10" s="9"/>
      <c r="I10" s="9"/>
      <c r="J10" s="5"/>
      <c r="K10" s="5"/>
    </row>
    <row r="11" spans="1:12" ht="72">
      <c r="A11" s="62" t="s">
        <v>74</v>
      </c>
      <c r="B11" s="53" t="s">
        <v>2</v>
      </c>
      <c r="C11" s="10" t="s">
        <v>3</v>
      </c>
      <c r="D11" s="11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2" t="s">
        <v>73</v>
      </c>
      <c r="L11" s="63"/>
    </row>
    <row r="12" spans="1:31" s="18" customFormat="1" ht="38.25">
      <c r="A12" s="64"/>
      <c r="B12" s="54">
        <v>1</v>
      </c>
      <c r="C12" s="13">
        <v>2</v>
      </c>
      <c r="D12" s="13">
        <v>3</v>
      </c>
      <c r="E12" s="13">
        <v>4</v>
      </c>
      <c r="F12" s="14">
        <v>5</v>
      </c>
      <c r="G12" s="14">
        <v>6</v>
      </c>
      <c r="H12" s="15" t="s">
        <v>11</v>
      </c>
      <c r="I12" s="16" t="s">
        <v>12</v>
      </c>
      <c r="J12" s="14">
        <v>9</v>
      </c>
      <c r="K12" s="13" t="s">
        <v>79</v>
      </c>
      <c r="L12" s="6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12" ht="15">
      <c r="A13" s="66">
        <v>1</v>
      </c>
      <c r="B13" s="55" t="s">
        <v>13</v>
      </c>
      <c r="C13" s="19" t="s">
        <v>13</v>
      </c>
      <c r="D13" s="20" t="s">
        <v>14</v>
      </c>
      <c r="E13" s="21"/>
      <c r="F13" s="21"/>
      <c r="G13" s="21"/>
      <c r="H13" s="22"/>
      <c r="I13" s="22"/>
      <c r="J13" s="21"/>
      <c r="K13" s="23"/>
      <c r="L13" s="52"/>
    </row>
    <row r="14" spans="1:12" ht="15">
      <c r="A14" s="66"/>
      <c r="B14" s="55"/>
      <c r="C14" s="24" t="s">
        <v>15</v>
      </c>
      <c r="D14" s="20"/>
      <c r="E14" s="21">
        <v>80</v>
      </c>
      <c r="F14" s="25" t="s">
        <v>16</v>
      </c>
      <c r="G14" s="21">
        <v>15</v>
      </c>
      <c r="H14" s="22">
        <v>1</v>
      </c>
      <c r="I14" s="22">
        <v>0.8</v>
      </c>
      <c r="J14" s="26"/>
      <c r="K14" s="27">
        <f>H14*I14*2113.36</f>
        <v>1690.688</v>
      </c>
      <c r="L14" s="52"/>
    </row>
    <row r="15" spans="1:12" ht="15">
      <c r="A15" s="66"/>
      <c r="B15" s="55"/>
      <c r="C15" s="24" t="s">
        <v>17</v>
      </c>
      <c r="D15" s="20"/>
      <c r="E15" s="21">
        <v>80</v>
      </c>
      <c r="F15" s="25" t="s">
        <v>16</v>
      </c>
      <c r="G15" s="21">
        <v>15</v>
      </c>
      <c r="H15" s="22">
        <v>1</v>
      </c>
      <c r="I15" s="22">
        <v>0.8</v>
      </c>
      <c r="J15" s="21"/>
      <c r="K15" s="27">
        <f aca="true" t="shared" si="0" ref="K15:K38">H15*I15*2113.36</f>
        <v>1690.688</v>
      </c>
      <c r="L15" s="52"/>
    </row>
    <row r="16" spans="1:12" ht="15">
      <c r="A16" s="66">
        <v>2</v>
      </c>
      <c r="B16" s="56" t="s">
        <v>18</v>
      </c>
      <c r="C16" s="19" t="s">
        <v>19</v>
      </c>
      <c r="D16" s="20" t="s">
        <v>20</v>
      </c>
      <c r="E16" s="21">
        <v>100</v>
      </c>
      <c r="F16" s="21" t="s">
        <v>21</v>
      </c>
      <c r="G16" s="21">
        <v>15</v>
      </c>
      <c r="H16" s="22">
        <v>1</v>
      </c>
      <c r="I16" s="22">
        <v>1</v>
      </c>
      <c r="J16" s="21"/>
      <c r="K16" s="27">
        <f t="shared" si="0"/>
        <v>2113.36</v>
      </c>
      <c r="L16" s="52"/>
    </row>
    <row r="17" spans="1:12" ht="15">
      <c r="A17" s="66">
        <v>3</v>
      </c>
      <c r="B17" s="56" t="s">
        <v>22</v>
      </c>
      <c r="C17" s="19" t="s">
        <v>23</v>
      </c>
      <c r="D17" s="20" t="s">
        <v>14</v>
      </c>
      <c r="E17" s="21">
        <v>100</v>
      </c>
      <c r="F17" s="21" t="s">
        <v>21</v>
      </c>
      <c r="G17" s="21">
        <v>15</v>
      </c>
      <c r="H17" s="22">
        <v>1</v>
      </c>
      <c r="I17" s="22">
        <v>1</v>
      </c>
      <c r="J17" s="21"/>
      <c r="K17" s="27">
        <f t="shared" si="0"/>
        <v>2113.36</v>
      </c>
      <c r="L17" s="52"/>
    </row>
    <row r="18" spans="1:12" ht="15">
      <c r="A18" s="66">
        <v>4</v>
      </c>
      <c r="B18" s="57" t="s">
        <v>24</v>
      </c>
      <c r="C18" s="19" t="s">
        <v>25</v>
      </c>
      <c r="D18" s="20" t="s">
        <v>14</v>
      </c>
      <c r="E18" s="21">
        <v>120</v>
      </c>
      <c r="F18" s="21" t="s">
        <v>26</v>
      </c>
      <c r="G18" s="21">
        <v>15</v>
      </c>
      <c r="H18" s="22">
        <v>1</v>
      </c>
      <c r="I18" s="22">
        <v>1.2</v>
      </c>
      <c r="J18" s="21"/>
      <c r="K18" s="27">
        <f t="shared" si="0"/>
        <v>2536.032</v>
      </c>
      <c r="L18" s="52"/>
    </row>
    <row r="19" spans="1:12" ht="15">
      <c r="A19" s="66">
        <v>5</v>
      </c>
      <c r="B19" s="56" t="s">
        <v>27</v>
      </c>
      <c r="C19" s="19" t="s">
        <v>28</v>
      </c>
      <c r="D19" s="20" t="s">
        <v>29</v>
      </c>
      <c r="E19" s="21">
        <v>120</v>
      </c>
      <c r="F19" s="21" t="s">
        <v>26</v>
      </c>
      <c r="G19" s="21">
        <v>15</v>
      </c>
      <c r="H19" s="22">
        <v>1</v>
      </c>
      <c r="I19" s="22">
        <v>1.2</v>
      </c>
      <c r="J19" s="21"/>
      <c r="K19" s="27">
        <f t="shared" si="0"/>
        <v>2536.032</v>
      </c>
      <c r="L19" s="52"/>
    </row>
    <row r="20" spans="1:12" ht="14.25" customHeight="1">
      <c r="A20" s="66">
        <v>6</v>
      </c>
      <c r="B20" s="55" t="s">
        <v>30</v>
      </c>
      <c r="C20" s="19" t="s">
        <v>30</v>
      </c>
      <c r="D20" s="20" t="s">
        <v>14</v>
      </c>
      <c r="E20" s="21">
        <v>80</v>
      </c>
      <c r="F20" s="25" t="s">
        <v>16</v>
      </c>
      <c r="G20" s="21">
        <v>15</v>
      </c>
      <c r="H20" s="22">
        <v>1</v>
      </c>
      <c r="I20" s="22">
        <v>0.8</v>
      </c>
      <c r="J20" s="26"/>
      <c r="K20" s="27">
        <f t="shared" si="0"/>
        <v>1690.688</v>
      </c>
      <c r="L20" s="52"/>
    </row>
    <row r="21" spans="1:12" ht="15">
      <c r="A21" s="66">
        <v>7</v>
      </c>
      <c r="B21" s="55" t="s">
        <v>31</v>
      </c>
      <c r="C21" s="19" t="s">
        <v>32</v>
      </c>
      <c r="D21" s="20" t="s">
        <v>14</v>
      </c>
      <c r="E21" s="21">
        <v>80</v>
      </c>
      <c r="F21" s="25" t="s">
        <v>16</v>
      </c>
      <c r="G21" s="21">
        <v>15</v>
      </c>
      <c r="H21" s="22">
        <v>1</v>
      </c>
      <c r="I21" s="22">
        <v>0.8</v>
      </c>
      <c r="J21" s="26"/>
      <c r="K21" s="27">
        <f t="shared" si="0"/>
        <v>1690.688</v>
      </c>
      <c r="L21" s="52"/>
    </row>
    <row r="22" spans="1:12" ht="15">
      <c r="A22" s="66">
        <v>8</v>
      </c>
      <c r="B22" s="55" t="s">
        <v>33</v>
      </c>
      <c r="C22" s="19" t="s">
        <v>33</v>
      </c>
      <c r="D22" s="20" t="s">
        <v>14</v>
      </c>
      <c r="E22" s="21">
        <v>120</v>
      </c>
      <c r="F22" s="21" t="s">
        <v>26</v>
      </c>
      <c r="G22" s="21">
        <v>15</v>
      </c>
      <c r="H22" s="22">
        <v>1</v>
      </c>
      <c r="I22" s="22">
        <v>1.2</v>
      </c>
      <c r="J22" s="21"/>
      <c r="K22" s="27">
        <f t="shared" si="0"/>
        <v>2536.032</v>
      </c>
      <c r="L22" s="52"/>
    </row>
    <row r="23" spans="1:12" ht="15">
      <c r="A23" s="66">
        <v>9</v>
      </c>
      <c r="B23" s="55" t="s">
        <v>34</v>
      </c>
      <c r="C23" s="19" t="s">
        <v>34</v>
      </c>
      <c r="D23" s="28" t="s">
        <v>35</v>
      </c>
      <c r="E23" s="21">
        <v>80</v>
      </c>
      <c r="F23" s="25" t="s">
        <v>16</v>
      </c>
      <c r="G23" s="21">
        <v>15</v>
      </c>
      <c r="H23" s="22">
        <v>1</v>
      </c>
      <c r="I23" s="22">
        <v>1.2</v>
      </c>
      <c r="J23" s="21">
        <v>50</v>
      </c>
      <c r="K23" s="27">
        <f t="shared" si="0"/>
        <v>2536.032</v>
      </c>
      <c r="L23" s="52"/>
    </row>
    <row r="24" spans="1:12" ht="36">
      <c r="A24" s="66">
        <v>10</v>
      </c>
      <c r="B24" s="58" t="s">
        <v>36</v>
      </c>
      <c r="C24" s="15" t="s">
        <v>36</v>
      </c>
      <c r="D24" s="20" t="s">
        <v>14</v>
      </c>
      <c r="E24" s="21">
        <v>80</v>
      </c>
      <c r="F24" s="25" t="s">
        <v>16</v>
      </c>
      <c r="G24" s="21">
        <v>15</v>
      </c>
      <c r="H24" s="22">
        <v>1</v>
      </c>
      <c r="I24" s="22">
        <v>0.8</v>
      </c>
      <c r="J24" s="21"/>
      <c r="K24" s="27">
        <f t="shared" si="0"/>
        <v>1690.688</v>
      </c>
      <c r="L24" s="52"/>
    </row>
    <row r="25" spans="1:12" ht="15">
      <c r="A25" s="66">
        <v>11</v>
      </c>
      <c r="B25" s="56" t="s">
        <v>37</v>
      </c>
      <c r="C25" s="19" t="s">
        <v>38</v>
      </c>
      <c r="D25" s="28" t="s">
        <v>39</v>
      </c>
      <c r="E25" s="21">
        <v>80</v>
      </c>
      <c r="F25" s="25" t="s">
        <v>16</v>
      </c>
      <c r="G25" s="21">
        <v>15</v>
      </c>
      <c r="H25" s="22">
        <v>1</v>
      </c>
      <c r="I25" s="22">
        <v>1.2</v>
      </c>
      <c r="J25" s="21">
        <v>50</v>
      </c>
      <c r="K25" s="27">
        <f t="shared" si="0"/>
        <v>2536.032</v>
      </c>
      <c r="L25" s="52"/>
    </row>
    <row r="26" spans="1:12" ht="15">
      <c r="A26" s="66">
        <v>12</v>
      </c>
      <c r="B26" s="55" t="s">
        <v>40</v>
      </c>
      <c r="C26" s="19" t="s">
        <v>40</v>
      </c>
      <c r="D26" s="28" t="s">
        <v>41</v>
      </c>
      <c r="E26" s="21">
        <v>100</v>
      </c>
      <c r="F26" s="21" t="s">
        <v>21</v>
      </c>
      <c r="G26" s="21">
        <v>15</v>
      </c>
      <c r="H26" s="22">
        <v>1</v>
      </c>
      <c r="I26" s="22">
        <v>1.5</v>
      </c>
      <c r="J26" s="21">
        <v>50</v>
      </c>
      <c r="K26" s="27">
        <v>3170.05</v>
      </c>
      <c r="L26" s="52"/>
    </row>
    <row r="27" spans="1:12" ht="15">
      <c r="A27" s="66">
        <v>13</v>
      </c>
      <c r="B27" s="55" t="s">
        <v>42</v>
      </c>
      <c r="C27" s="19" t="s">
        <v>42</v>
      </c>
      <c r="D27" s="20" t="s">
        <v>14</v>
      </c>
      <c r="E27" s="21">
        <v>100</v>
      </c>
      <c r="F27" s="21" t="s">
        <v>21</v>
      </c>
      <c r="G27" s="21">
        <v>15</v>
      </c>
      <c r="H27" s="22">
        <v>1</v>
      </c>
      <c r="I27" s="22">
        <v>1</v>
      </c>
      <c r="J27" s="21"/>
      <c r="K27" s="27">
        <f t="shared" si="0"/>
        <v>2113.36</v>
      </c>
      <c r="L27" s="52"/>
    </row>
    <row r="28" spans="1:12" ht="15">
      <c r="A28" s="66">
        <v>14</v>
      </c>
      <c r="B28" s="56" t="s">
        <v>43</v>
      </c>
      <c r="C28" s="19" t="s">
        <v>44</v>
      </c>
      <c r="D28" s="20" t="s">
        <v>14</v>
      </c>
      <c r="E28" s="21">
        <v>100</v>
      </c>
      <c r="F28" s="21" t="s">
        <v>21</v>
      </c>
      <c r="G28" s="21">
        <v>15</v>
      </c>
      <c r="H28" s="22">
        <v>1</v>
      </c>
      <c r="I28" s="22">
        <v>1</v>
      </c>
      <c r="J28" s="21"/>
      <c r="K28" s="27">
        <f t="shared" si="0"/>
        <v>2113.36</v>
      </c>
      <c r="L28" s="52"/>
    </row>
    <row r="29" spans="1:12" ht="15">
      <c r="A29" s="66">
        <v>15</v>
      </c>
      <c r="B29" s="55" t="s">
        <v>45</v>
      </c>
      <c r="C29" s="19" t="s">
        <v>45</v>
      </c>
      <c r="D29" s="20" t="s">
        <v>14</v>
      </c>
      <c r="E29" s="21">
        <v>80</v>
      </c>
      <c r="F29" s="25" t="s">
        <v>16</v>
      </c>
      <c r="G29" s="21">
        <v>15</v>
      </c>
      <c r="H29" s="22">
        <v>1</v>
      </c>
      <c r="I29" s="22">
        <v>0.8</v>
      </c>
      <c r="J29" s="26"/>
      <c r="K29" s="27">
        <f t="shared" si="0"/>
        <v>1690.688</v>
      </c>
      <c r="L29" s="52"/>
    </row>
    <row r="30" spans="1:12" ht="15">
      <c r="A30" s="66">
        <v>16</v>
      </c>
      <c r="B30" s="56" t="s">
        <v>46</v>
      </c>
      <c r="C30" s="19" t="s">
        <v>47</v>
      </c>
      <c r="D30" s="20" t="s">
        <v>14</v>
      </c>
      <c r="E30" s="21">
        <v>80</v>
      </c>
      <c r="F30" s="25" t="s">
        <v>16</v>
      </c>
      <c r="G30" s="21">
        <v>15</v>
      </c>
      <c r="H30" s="22">
        <v>1</v>
      </c>
      <c r="I30" s="22">
        <v>0.8</v>
      </c>
      <c r="J30" s="21"/>
      <c r="K30" s="27">
        <f t="shared" si="0"/>
        <v>1690.688</v>
      </c>
      <c r="L30" s="52"/>
    </row>
    <row r="31" spans="1:12" ht="15">
      <c r="A31" s="66">
        <v>17</v>
      </c>
      <c r="B31" s="55" t="s">
        <v>48</v>
      </c>
      <c r="C31" s="19" t="s">
        <v>48</v>
      </c>
      <c r="D31" s="20" t="s">
        <v>14</v>
      </c>
      <c r="E31" s="21">
        <v>100</v>
      </c>
      <c r="F31" s="21" t="s">
        <v>21</v>
      </c>
      <c r="G31" s="21">
        <v>15</v>
      </c>
      <c r="H31" s="22">
        <v>1</v>
      </c>
      <c r="I31" s="22">
        <v>1</v>
      </c>
      <c r="J31" s="21"/>
      <c r="K31" s="27">
        <f t="shared" si="0"/>
        <v>2113.36</v>
      </c>
      <c r="L31" s="52"/>
    </row>
    <row r="32" spans="1:12" ht="15">
      <c r="A32" s="66">
        <v>18</v>
      </c>
      <c r="B32" s="56" t="s">
        <v>49</v>
      </c>
      <c r="C32" s="19" t="s">
        <v>50</v>
      </c>
      <c r="D32" s="20" t="s">
        <v>14</v>
      </c>
      <c r="E32" s="21">
        <v>80</v>
      </c>
      <c r="F32" s="25" t="s">
        <v>16</v>
      </c>
      <c r="G32" s="21">
        <v>15</v>
      </c>
      <c r="H32" s="22">
        <v>1</v>
      </c>
      <c r="I32" s="22">
        <v>0.8</v>
      </c>
      <c r="J32" s="21"/>
      <c r="K32" s="27">
        <f t="shared" si="0"/>
        <v>1690.688</v>
      </c>
      <c r="L32" s="52"/>
    </row>
    <row r="33" spans="1:12" ht="15">
      <c r="A33" s="66">
        <v>19</v>
      </c>
      <c r="B33" s="55" t="s">
        <v>51</v>
      </c>
      <c r="C33" s="19" t="s">
        <v>52</v>
      </c>
      <c r="D33" s="20" t="s">
        <v>14</v>
      </c>
      <c r="E33" s="21">
        <v>80</v>
      </c>
      <c r="F33" s="26" t="s">
        <v>16</v>
      </c>
      <c r="G33" s="21">
        <v>15</v>
      </c>
      <c r="H33" s="22">
        <v>1</v>
      </c>
      <c r="I33" s="22">
        <v>0.8</v>
      </c>
      <c r="J33" s="21"/>
      <c r="K33" s="27">
        <f t="shared" si="0"/>
        <v>1690.688</v>
      </c>
      <c r="L33" s="52"/>
    </row>
    <row r="34" spans="1:12" ht="15">
      <c r="A34" s="66">
        <v>20</v>
      </c>
      <c r="B34" s="55" t="s">
        <v>53</v>
      </c>
      <c r="C34" s="19" t="s">
        <v>54</v>
      </c>
      <c r="D34" s="29" t="s">
        <v>55</v>
      </c>
      <c r="E34" s="21">
        <v>80</v>
      </c>
      <c r="F34" s="26" t="s">
        <v>16</v>
      </c>
      <c r="G34" s="21">
        <v>15</v>
      </c>
      <c r="H34" s="22">
        <v>1</v>
      </c>
      <c r="I34" s="22">
        <v>1.2</v>
      </c>
      <c r="J34" s="21">
        <v>50</v>
      </c>
      <c r="K34" s="27">
        <f t="shared" si="0"/>
        <v>2536.032</v>
      </c>
      <c r="L34" s="52"/>
    </row>
    <row r="35" spans="1:12" ht="15">
      <c r="A35" s="66">
        <v>21</v>
      </c>
      <c r="B35" s="59" t="s">
        <v>80</v>
      </c>
      <c r="C35" s="24" t="s">
        <v>56</v>
      </c>
      <c r="D35" s="20" t="s">
        <v>14</v>
      </c>
      <c r="E35" s="21">
        <v>80</v>
      </c>
      <c r="F35" s="26" t="s">
        <v>16</v>
      </c>
      <c r="G35" s="21">
        <v>15</v>
      </c>
      <c r="H35" s="22">
        <v>1</v>
      </c>
      <c r="I35" s="22">
        <v>0.8</v>
      </c>
      <c r="J35" s="21"/>
      <c r="K35" s="27">
        <f t="shared" si="0"/>
        <v>1690.688</v>
      </c>
      <c r="L35" s="52"/>
    </row>
    <row r="36" spans="1:12" ht="15">
      <c r="A36" s="66">
        <v>22</v>
      </c>
      <c r="B36" s="59" t="s">
        <v>57</v>
      </c>
      <c r="C36" s="24" t="s">
        <v>58</v>
      </c>
      <c r="D36" s="20" t="s">
        <v>14</v>
      </c>
      <c r="E36" s="21">
        <v>100</v>
      </c>
      <c r="F36" s="21" t="s">
        <v>21</v>
      </c>
      <c r="G36" s="21">
        <v>15</v>
      </c>
      <c r="H36" s="22">
        <v>1</v>
      </c>
      <c r="I36" s="22">
        <v>1</v>
      </c>
      <c r="J36" s="21"/>
      <c r="K36" s="27">
        <f t="shared" si="0"/>
        <v>2113.36</v>
      </c>
      <c r="L36" s="52"/>
    </row>
    <row r="37" spans="1:12" ht="15">
      <c r="A37" s="66">
        <v>23</v>
      </c>
      <c r="B37" s="59" t="s">
        <v>59</v>
      </c>
      <c r="C37" s="24" t="s">
        <v>60</v>
      </c>
      <c r="D37" s="20" t="s">
        <v>14</v>
      </c>
      <c r="E37" s="21">
        <v>80</v>
      </c>
      <c r="F37" s="26" t="s">
        <v>16</v>
      </c>
      <c r="G37" s="21">
        <v>15</v>
      </c>
      <c r="H37" s="22">
        <v>1</v>
      </c>
      <c r="I37" s="22">
        <v>0.8</v>
      </c>
      <c r="J37" s="21"/>
      <c r="K37" s="27">
        <f t="shared" si="0"/>
        <v>1690.688</v>
      </c>
      <c r="L37" s="52"/>
    </row>
    <row r="38" spans="1:12" ht="15">
      <c r="A38" s="67">
        <v>24</v>
      </c>
      <c r="B38" s="60" t="s">
        <v>61</v>
      </c>
      <c r="C38" s="24" t="s">
        <v>62</v>
      </c>
      <c r="D38" s="49" t="s">
        <v>63</v>
      </c>
      <c r="E38" s="50">
        <v>80</v>
      </c>
      <c r="F38" s="25" t="s">
        <v>16</v>
      </c>
      <c r="G38" s="50">
        <v>15</v>
      </c>
      <c r="H38" s="51">
        <v>1</v>
      </c>
      <c r="I38" s="51">
        <v>1.2</v>
      </c>
      <c r="J38" s="50">
        <v>50</v>
      </c>
      <c r="K38" s="27">
        <f t="shared" si="0"/>
        <v>2536.032</v>
      </c>
      <c r="L38" s="52"/>
    </row>
    <row r="39" spans="1:12" ht="15.75" thickBot="1">
      <c r="A39" s="68"/>
      <c r="B39" s="61"/>
      <c r="C39" s="30"/>
      <c r="D39" s="31"/>
      <c r="E39" s="32"/>
      <c r="F39" s="33"/>
      <c r="G39" s="32"/>
      <c r="H39" s="32"/>
      <c r="I39" s="34">
        <f>SUM(I14:I38)</f>
        <v>24.7</v>
      </c>
      <c r="J39" s="32"/>
      <c r="K39" s="34">
        <f>SUM(K14:K38)</f>
        <v>52200.00200000001</v>
      </c>
      <c r="L39" s="69"/>
    </row>
    <row r="40" spans="2:11" ht="15">
      <c r="B40" s="35" t="s">
        <v>64</v>
      </c>
      <c r="C40" s="36">
        <f>E9/I39</f>
        <v>2113.36032388664</v>
      </c>
      <c r="D40" s="37"/>
      <c r="E40" s="38"/>
      <c r="F40" s="39"/>
      <c r="G40" s="38"/>
      <c r="H40" s="38"/>
      <c r="I40" s="40"/>
      <c r="J40" s="38"/>
      <c r="K40" s="40"/>
    </row>
    <row r="41" spans="2:11" ht="15">
      <c r="B41" s="35"/>
      <c r="C41" s="36" t="s">
        <v>72</v>
      </c>
      <c r="D41" s="37"/>
      <c r="E41" s="38"/>
      <c r="F41" s="39"/>
      <c r="G41" s="38">
        <v>25</v>
      </c>
      <c r="H41" s="38"/>
      <c r="I41" s="40"/>
      <c r="J41" s="38"/>
      <c r="K41" s="40"/>
    </row>
    <row r="42" spans="3:9" ht="12.75">
      <c r="C42" s="36" t="s">
        <v>65</v>
      </c>
      <c r="D42" s="41"/>
      <c r="E42" s="41">
        <v>2113.36</v>
      </c>
      <c r="F42" s="36"/>
      <c r="G42" s="36" t="s">
        <v>71</v>
      </c>
      <c r="H42" s="36"/>
      <c r="I42" s="36"/>
    </row>
    <row r="43" spans="3:9" ht="12.75">
      <c r="C43" s="36" t="s">
        <v>66</v>
      </c>
      <c r="D43" s="41"/>
      <c r="E43" s="41">
        <v>2283.4</v>
      </c>
      <c r="F43" s="36"/>
      <c r="G43" s="36">
        <v>3</v>
      </c>
      <c r="H43" s="36"/>
      <c r="I43" s="36"/>
    </row>
    <row r="44" spans="3:9" ht="12.75">
      <c r="C44" s="36" t="s">
        <v>3</v>
      </c>
      <c r="D44" s="41"/>
      <c r="E44" s="41">
        <v>1690.69</v>
      </c>
      <c r="F44" s="36"/>
      <c r="G44" s="36" t="s">
        <v>70</v>
      </c>
      <c r="H44" s="36"/>
      <c r="I44" s="36"/>
    </row>
    <row r="45" spans="3:9" ht="12.75">
      <c r="C45" s="36" t="s">
        <v>67</v>
      </c>
      <c r="D45" s="36" t="s">
        <v>68</v>
      </c>
      <c r="E45" s="36">
        <v>2536.03</v>
      </c>
      <c r="F45" s="36"/>
      <c r="G45" s="36">
        <v>3</v>
      </c>
      <c r="H45" s="36"/>
      <c r="I45" s="36"/>
    </row>
    <row r="46" spans="3:9" ht="12.75">
      <c r="C46" s="36" t="s">
        <v>69</v>
      </c>
      <c r="D46" s="36" t="s">
        <v>68</v>
      </c>
      <c r="E46" s="42">
        <v>3170.05</v>
      </c>
      <c r="F46" s="36"/>
      <c r="G46" s="36">
        <v>1</v>
      </c>
      <c r="H46" s="36"/>
      <c r="I46" s="36"/>
    </row>
    <row r="48" spans="2:11" ht="14.25">
      <c r="B48" s="43"/>
      <c r="C48" s="44"/>
      <c r="D48" s="70"/>
      <c r="E48" s="70"/>
      <c r="F48" s="70"/>
      <c r="G48" s="70"/>
      <c r="H48" s="70"/>
      <c r="I48" s="45"/>
      <c r="J48" s="71"/>
      <c r="K48" s="72"/>
    </row>
    <row r="49" spans="2:10" ht="15">
      <c r="B49" s="44"/>
      <c r="C49" s="44"/>
      <c r="D49" s="47"/>
      <c r="E49" s="47"/>
      <c r="F49" s="47"/>
      <c r="G49" s="47"/>
      <c r="H49" s="48"/>
      <c r="I49" s="46"/>
      <c r="J49" s="46"/>
    </row>
    <row r="52" ht="14.25">
      <c r="I52" s="46"/>
    </row>
    <row r="53" ht="14.25">
      <c r="H53" s="46"/>
    </row>
    <row r="54" ht="14.25">
      <c r="H54" s="46"/>
    </row>
  </sheetData>
  <sheetProtection/>
  <mergeCells count="2">
    <mergeCell ref="D48:H48"/>
    <mergeCell ref="J48:K48"/>
  </mergeCells>
  <printOptions/>
  <pageMargins left="0.25" right="0.25" top="0.5" bottom="0.2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2016-06-24T13:25:33Z</cp:lastPrinted>
  <dcterms:created xsi:type="dcterms:W3CDTF">2016-06-24T06:42:42Z</dcterms:created>
  <dcterms:modified xsi:type="dcterms:W3CDTF">2016-06-30T12:57:08Z</dcterms:modified>
  <cp:category/>
  <cp:version/>
  <cp:contentType/>
  <cp:contentStatus/>
</cp:coreProperties>
</file>